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10560" yWindow="420" windowWidth="12040" windowHeight="130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<sst xmlns="http://schemas.openxmlformats.org/spreadsheetml/2006/main" count="22" uniqueCount="18">
  <si>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TC+R</t>
  </si>
  <si>
    <t>C</t>
  </si>
  <si>
    <t>Tc</t>
  </si>
  <si>
    <t>C'</t>
  </si>
  <si>
    <t>R</t>
  </si>
  <si>
    <t>Tc + R Solver</t>
  </si>
  <si>
    <t>Enter</t>
  </si>
  <si>
    <t>L ==&gt;</t>
  </si>
  <si>
    <t>Lca ==&gt;</t>
  </si>
  <si>
    <t>S ==&gt;</t>
  </si>
  <si>
    <t>So ==&gt;</t>
  </si>
  <si>
    <t>Dev ==&gt;</t>
  </si>
  <si>
    <t>Conv ==&gt;</t>
  </si>
  <si>
    <t>Results</t>
  </si>
  <si>
    <t>hr</t>
  </si>
  <si>
    <t>%</t>
  </si>
  <si>
    <t>ft/mi</t>
  </si>
  <si>
    <t>mi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</si>
</sst>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6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8"/>
      <name val="Geneva"/>
      <family val="0"/>
    </font>
    <font>
      <sz val="9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168" fontId="5" fillId="0" borderId="0" xfId="0" applyNumberFormat="1" applyFont="1" applyAlignment="1">
      <alignment/>
    </xf>
    <xf numFmtId="0" fontId="5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168" fontId="5" fillId="4" borderId="1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1">
      <selection activeCell="C19" sqref="C19"/>
    </sheetView>
  </sheetViews>
  <sheetFormatPr defaultColWidth="11.421875" defaultRowHeight="12"/>
  <cols>
    <col min="1" max="1" width="11.00390625" style="2" customWidth="1"/>
    <col min="2" max="3" width="14.00390625" style="2" customWidth="1"/>
    <col min="4" max="16384" width="11.00390625" style="2" customWidth="1"/>
  </cols>
  <sheetData>
    <row r="1" spans="1:256" ht="24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0.5" customHeigh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3" ht="12.75">
      <c r="B5" s="10" t="s">
        <v>6</v>
      </c>
      <c r="C5" s="11"/>
    </row>
    <row r="6" spans="2:4" ht="12.75">
      <c r="B6" s="7" t="s">
        <v>7</v>
      </c>
      <c r="C6" s="3">
        <v>0.4</v>
      </c>
      <c r="D6" s="2" t="s">
        <v>17</v>
      </c>
    </row>
    <row r="7" spans="2:4" ht="12.75">
      <c r="B7" s="7" t="s">
        <v>8</v>
      </c>
      <c r="C7" s="3">
        <v>0.2</v>
      </c>
      <c r="D7" s="2" t="s">
        <v>17</v>
      </c>
    </row>
    <row r="8" spans="2:4" ht="12.75">
      <c r="B8" s="7" t="s">
        <v>9</v>
      </c>
      <c r="C8" s="3">
        <v>25</v>
      </c>
      <c r="D8" s="2" t="s">
        <v>16</v>
      </c>
    </row>
    <row r="9" spans="2:4" ht="12.75">
      <c r="B9" s="7" t="s">
        <v>10</v>
      </c>
      <c r="C9" s="3">
        <v>6</v>
      </c>
      <c r="D9" s="2" t="s">
        <v>16</v>
      </c>
    </row>
    <row r="10" spans="2:4" ht="12.75">
      <c r="B10" s="7" t="s">
        <v>11</v>
      </c>
      <c r="C10" s="3">
        <v>5</v>
      </c>
      <c r="D10" s="2" t="s">
        <v>15</v>
      </c>
    </row>
    <row r="11" spans="2:4" ht="12.75">
      <c r="B11" s="7" t="s">
        <v>12</v>
      </c>
      <c r="C11" s="3">
        <v>96</v>
      </c>
      <c r="D11" s="2" t="s">
        <v>15</v>
      </c>
    </row>
    <row r="13" spans="2:4" ht="12.75">
      <c r="B13" s="8" t="s">
        <v>1</v>
      </c>
      <c r="C13" s="9">
        <f>IF(C10&lt;=18,7.25,4295*(C10^(-0.678))*(C11^(-0.967)))</f>
        <v>7.25</v>
      </c>
      <c r="D13" s="4"/>
    </row>
    <row r="14" spans="2:4" ht="12.75">
      <c r="B14" s="8" t="s">
        <v>0</v>
      </c>
      <c r="C14" s="9">
        <f>C13*(C6/(SQRT(C8)))^(0.706)</f>
        <v>1.2187637751886722</v>
      </c>
      <c r="D14" s="4"/>
    </row>
    <row r="15" spans="2:3" ht="12.75">
      <c r="B15" s="8" t="s">
        <v>3</v>
      </c>
      <c r="C15" s="8">
        <f>IF(C9&gt;40,5.12-((C10)/100)*(5.12-1.95),IF(C9&lt;=20,2.46-(C10/100)*(2.46-0.94),3.79-(C10/100)*(3.79-1.45)))</f>
        <v>2.384</v>
      </c>
    </row>
    <row r="17" spans="2:3" ht="12.75">
      <c r="B17" s="12" t="s">
        <v>13</v>
      </c>
      <c r="C17" s="13"/>
    </row>
    <row r="18" spans="2:4" ht="12.75">
      <c r="B18" s="5" t="s">
        <v>2</v>
      </c>
      <c r="C18" s="6">
        <f>C15*(C7/SQRT(C8))^(1.06)</f>
        <v>0.07861218035871285</v>
      </c>
      <c r="D18" s="4" t="s">
        <v>14</v>
      </c>
    </row>
    <row r="19" spans="2:4" ht="12.75">
      <c r="B19" s="5" t="s">
        <v>4</v>
      </c>
      <c r="C19" s="6">
        <f>C14-C18</f>
        <v>1.1401515948299594</v>
      </c>
      <c r="D19" s="4" t="s">
        <v>14</v>
      </c>
    </row>
  </sheetData>
  <mergeCells count="2">
    <mergeCell ref="B5:C5"/>
    <mergeCell ref="B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Science</dc:creator>
  <cp:keywords/>
  <dc:description/>
  <cp:lastModifiedBy>Anthony Holder</cp:lastModifiedBy>
  <dcterms:created xsi:type="dcterms:W3CDTF">1999-12-15T16:42:15Z</dcterms:created>
  <cp:category/>
  <cp:version/>
  <cp:contentType/>
  <cp:contentStatus/>
</cp:coreProperties>
</file>